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440" windowHeight="10545" activeTab="1"/>
  </bookViews>
  <sheets>
    <sheet name="2020 ДМШ 1" sheetId="1" r:id="rId1"/>
    <sheet name="2019 ДМШ 1 (2)" sheetId="2" r:id="rId2"/>
  </sheets>
  <calcPr calcId="144525"/>
</workbook>
</file>

<file path=xl/calcChain.xml><?xml version="1.0" encoding="utf-8"?>
<calcChain xmlns="http://schemas.openxmlformats.org/spreadsheetml/2006/main">
  <c r="H8" i="2" l="1"/>
  <c r="H9" i="2"/>
  <c r="H7" i="2"/>
  <c r="H12" i="2"/>
  <c r="H11" i="2"/>
  <c r="H10" i="2"/>
  <c r="H6" i="2"/>
  <c r="E9" i="1" l="1"/>
  <c r="E8" i="1"/>
  <c r="E7" i="1"/>
  <c r="E6" i="1"/>
  <c r="H7" i="1" l="1"/>
  <c r="H8" i="1"/>
  <c r="H9" i="1"/>
  <c r="H6" i="1"/>
</calcChain>
</file>

<file path=xl/sharedStrings.xml><?xml version="1.0" encoding="utf-8"?>
<sst xmlns="http://schemas.openxmlformats.org/spreadsheetml/2006/main" count="63" uniqueCount="28">
  <si>
    <t>№ п/п</t>
  </si>
  <si>
    <t>Наименование организации</t>
  </si>
  <si>
    <t>ФИО</t>
  </si>
  <si>
    <t>руб.</t>
  </si>
  <si>
    <t>должность</t>
  </si>
  <si>
    <t xml:space="preserve">Мониторинг соотношения средней заработной платы руководителей, их заместителей и главных бухгалтеров 
и средней заработной платы работников муниципального учреждения, муниципального унитарного предприятия городского округа город Рыбинск 
и среднемесячной заработной платы работников списочного состава учреждения и предприятия (без учета руководителя, его заместителей, главного бухгалтера)
</t>
  </si>
  <si>
    <t>МБУ ДО г.Рыбинска "ДМШ №1"</t>
  </si>
  <si>
    <t>Директор</t>
  </si>
  <si>
    <t>Зам.директора</t>
  </si>
  <si>
    <t>Салтыкова И.В.</t>
  </si>
  <si>
    <t>Пермиловская М.И.</t>
  </si>
  <si>
    <t>Федорова М.В.</t>
  </si>
  <si>
    <t>Львова А.К.</t>
  </si>
  <si>
    <t>Сведения о среднемесячной заработной плате руководителей, их заместителей и главных бухгалтеров за 2020 г.</t>
  </si>
  <si>
    <t>Ссылка на адрес сайта в в информационно-телекоммуникационной сети "Интернет", где размещена информация  за 2020 год по среднемесячной заработной плате руководителя,  заместителей и главного бухгалтера организации</t>
  </si>
  <si>
    <t>Размер среднемесячной заработной платы работников списочного состава органиазции за 2020 год (без учета руководителя, его заместителей, главного бухгалтера), руб.</t>
  </si>
  <si>
    <t>Соблюдение предельного уровня соотношения среднемесячной заработной платы руководителя, заместителей и главного бухгалтера и среднемесячной заработной платы работников списочного состава органиазции за 2020 год (без учета руководителя, его заместителей, главного бухгалтера)</t>
  </si>
  <si>
    <t>Главный бухгалтер</t>
  </si>
  <si>
    <t>Сафиулина Д.А.</t>
  </si>
  <si>
    <t>Сведения о среднемесячной заработной плате руководителей, их заместителей и главных бухгалтеров за 2019 г.</t>
  </si>
  <si>
    <t>Ссылка на адрес сайта в в информационно-телекоммуникационной сети "Интернет", где размещена информация  за 2019 год по среднемесячной заработной плате руководителя,  заместителей и главного бухгалтера организации</t>
  </si>
  <si>
    <t>Размер среднемесячной заработной платы работников списочного состава органиазции за 2019 год (без учета руководителя, его заместителей, главного бухгалтера), руб.</t>
  </si>
  <si>
    <t>Соблюдение предельного уровня соотношения среднемесячной заработной платы руководителя, заместителей и главного бухгалтера и среднемесячной заработной платы работников списочного состава органиазции за 2019 год (без учета руководителя, его заместителей, главного бухгалтера)</t>
  </si>
  <si>
    <t>Тихомирова М.Д.</t>
  </si>
  <si>
    <t>Раменская И.И</t>
  </si>
  <si>
    <t>Баклагина Т.С.</t>
  </si>
  <si>
    <t>Музалькова К.О.</t>
  </si>
  <si>
    <t>https://muz1-ryb.ru/info/documents/karta-korrupcionnyh-riskov-126/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</si>
</sst>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left" vertical="top"/>
    </xf>
    <xf numFmtId="49" fontId="2" fillId="0" borderId="1" xfId="1" applyNumberFormat="1" applyFont="1" applyBorder="1" applyAlignment="1">
      <alignment vertical="top"/>
    </xf>
    <xf numFmtId="49" fontId="5" fillId="0" borderId="1" xfId="1" applyNumberFormat="1" applyFont="1" applyBorder="1" applyAlignment="1">
      <alignment vertical="top"/>
    </xf>
    <xf numFmtId="49" fontId="5" fillId="0" borderId="1" xfId="1" applyNumberFormat="1" applyFont="1" applyBorder="1" applyAlignment="1">
      <alignment horizontal="left" vertical="top"/>
    </xf>
    <xf numFmtId="49" fontId="6" fillId="0" borderId="1" xfId="2" applyNumberForma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uz1-ryb.ru/info/documents/karta-korrupcionnyh-riskov-126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26"/>
  <sheetViews>
    <sheetView workbookViewId="0">
      <selection activeCell="F10" sqref="F10"/>
    </sheetView>
  </sheetViews>
  <sheetFormatPr defaultRowHeight="15" x14ac:dyDescent="0.2"/>
  <cols>
    <col min="1" max="1" width="3.85546875" style="5" customWidth="1"/>
    <col min="2" max="2" width="14" style="5" customWidth="1"/>
    <col min="3" max="3" width="25.7109375" style="5" customWidth="1"/>
    <col min="4" max="4" width="19.42578125" style="5" bestFit="1" customWidth="1"/>
    <col min="5" max="5" width="11.28515625" style="5" customWidth="1"/>
    <col min="6" max="6" width="45.5703125" style="5" customWidth="1"/>
    <col min="7" max="7" width="35.28515625" style="5" customWidth="1"/>
    <col min="8" max="8" width="52.5703125" style="5" customWidth="1"/>
    <col min="9" max="9" width="7.42578125" style="5" customWidth="1"/>
    <col min="10" max="10" width="11.28515625" style="5" customWidth="1"/>
    <col min="11" max="11" width="7.42578125" style="5" customWidth="1"/>
    <col min="12" max="12" width="11.28515625" style="5" customWidth="1"/>
    <col min="13" max="13" width="7.42578125" style="5" customWidth="1"/>
    <col min="14" max="14" width="41.28515625" style="5" customWidth="1"/>
    <col min="15" max="15" width="28.42578125" style="5" customWidth="1"/>
    <col min="16" max="16" width="45.42578125" style="5" customWidth="1"/>
    <col min="17" max="17" width="19" style="5" customWidth="1"/>
    <col min="18" max="16384" width="9.140625" style="5"/>
  </cols>
  <sheetData>
    <row r="1" spans="1:16" ht="22.5" customHeight="1" x14ac:dyDescent="0.2">
      <c r="A1" s="20" t="s">
        <v>5</v>
      </c>
      <c r="B1" s="20"/>
      <c r="C1" s="20"/>
      <c r="D1" s="20"/>
      <c r="E1" s="20"/>
      <c r="F1" s="20"/>
      <c r="G1" s="20"/>
      <c r="H1" s="20"/>
      <c r="I1" s="3"/>
      <c r="J1" s="3"/>
      <c r="K1" s="3"/>
      <c r="L1" s="3"/>
      <c r="M1" s="3"/>
      <c r="N1" s="3"/>
      <c r="O1" s="3"/>
      <c r="P1" s="3"/>
    </row>
    <row r="2" spans="1:16" ht="25.5" customHeight="1" x14ac:dyDescent="0.2">
      <c r="A2" s="21"/>
      <c r="B2" s="21"/>
      <c r="C2" s="21"/>
      <c r="D2" s="21"/>
      <c r="E2" s="21"/>
      <c r="F2" s="21"/>
      <c r="G2" s="21"/>
      <c r="H2" s="21"/>
    </row>
    <row r="3" spans="1:16" x14ac:dyDescent="0.2">
      <c r="A3" s="23" t="s">
        <v>0</v>
      </c>
      <c r="B3" s="23" t="s">
        <v>1</v>
      </c>
      <c r="C3" s="22" t="s">
        <v>13</v>
      </c>
      <c r="D3" s="22"/>
      <c r="E3" s="22"/>
      <c r="F3" s="22"/>
      <c r="G3" s="23" t="s">
        <v>15</v>
      </c>
      <c r="H3" s="24" t="s">
        <v>16</v>
      </c>
    </row>
    <row r="4" spans="1:16" ht="77.25" customHeight="1" x14ac:dyDescent="0.2">
      <c r="A4" s="23"/>
      <c r="B4" s="23"/>
      <c r="C4" s="4" t="s">
        <v>4</v>
      </c>
      <c r="D4" s="2" t="s">
        <v>2</v>
      </c>
      <c r="E4" s="2" t="s">
        <v>3</v>
      </c>
      <c r="F4" s="2" t="s">
        <v>14</v>
      </c>
      <c r="G4" s="23"/>
      <c r="H4" s="24"/>
    </row>
    <row r="5" spans="1:16" x14ac:dyDescent="0.2">
      <c r="A5" s="1">
        <v>1</v>
      </c>
      <c r="B5" s="13" t="s">
        <v>6</v>
      </c>
      <c r="C5" s="14"/>
      <c r="D5" s="8"/>
      <c r="E5" s="9"/>
      <c r="F5" s="7"/>
      <c r="G5" s="10"/>
      <c r="H5" s="10"/>
    </row>
    <row r="6" spans="1:16" ht="25.5" x14ac:dyDescent="0.2">
      <c r="A6" s="1"/>
      <c r="B6" s="12"/>
      <c r="C6" s="11" t="s">
        <v>7</v>
      </c>
      <c r="D6" s="8" t="s">
        <v>10</v>
      </c>
      <c r="E6" s="9">
        <f>610302.21/12</f>
        <v>50858.517499999994</v>
      </c>
      <c r="F6" s="15" t="s">
        <v>27</v>
      </c>
      <c r="G6" s="10">
        <v>27990</v>
      </c>
      <c r="H6" s="10">
        <f>E6/G6</f>
        <v>1.817024562343694</v>
      </c>
    </row>
    <row r="7" spans="1:16" ht="25.5" x14ac:dyDescent="0.2">
      <c r="A7" s="1"/>
      <c r="B7" s="12"/>
      <c r="C7" s="11" t="s">
        <v>8</v>
      </c>
      <c r="D7" s="8" t="s">
        <v>11</v>
      </c>
      <c r="E7" s="9">
        <f>693760.34/12</f>
        <v>57813.361666666664</v>
      </c>
      <c r="F7" s="15" t="s">
        <v>27</v>
      </c>
      <c r="G7" s="10">
        <v>27990</v>
      </c>
      <c r="H7" s="10">
        <f t="shared" ref="H7:H9" si="0">E7/G7</f>
        <v>2.0655005954507559</v>
      </c>
    </row>
    <row r="8" spans="1:16" ht="25.5" x14ac:dyDescent="0.2">
      <c r="A8" s="1"/>
      <c r="B8" s="12"/>
      <c r="C8" s="11" t="s">
        <v>8</v>
      </c>
      <c r="D8" s="8" t="s">
        <v>12</v>
      </c>
      <c r="E8" s="9">
        <f>370661.88/12</f>
        <v>30888.49</v>
      </c>
      <c r="F8" s="15" t="s">
        <v>27</v>
      </c>
      <c r="G8" s="10">
        <v>27990</v>
      </c>
      <c r="H8" s="10">
        <f t="shared" si="0"/>
        <v>1.1035544837441944</v>
      </c>
    </row>
    <row r="9" spans="1:16" ht="25.5" x14ac:dyDescent="0.2">
      <c r="A9" s="1"/>
      <c r="B9" s="12"/>
      <c r="C9" s="11" t="s">
        <v>8</v>
      </c>
      <c r="D9" s="8" t="s">
        <v>9</v>
      </c>
      <c r="E9" s="9">
        <f>626391.87/12</f>
        <v>52199.322500000002</v>
      </c>
      <c r="F9" s="15" t="s">
        <v>27</v>
      </c>
      <c r="G9" s="10">
        <v>27990</v>
      </c>
      <c r="H9" s="10">
        <f t="shared" si="0"/>
        <v>1.8649275634155056</v>
      </c>
    </row>
    <row r="12" spans="1:16" x14ac:dyDescent="0.2">
      <c r="C12" s="19" t="s">
        <v>7</v>
      </c>
      <c r="F12" s="5" t="s">
        <v>10</v>
      </c>
    </row>
    <row r="13" spans="1:16" x14ac:dyDescent="0.2">
      <c r="C13" s="19"/>
    </row>
    <row r="14" spans="1:16" x14ac:dyDescent="0.2">
      <c r="C14" s="19"/>
    </row>
    <row r="15" spans="1:16" x14ac:dyDescent="0.2">
      <c r="C15" s="19" t="s">
        <v>17</v>
      </c>
      <c r="F15" s="5" t="s">
        <v>18</v>
      </c>
    </row>
    <row r="24" spans="14:14" x14ac:dyDescent="0.2">
      <c r="N24" s="6"/>
    </row>
    <row r="26" spans="14:14" x14ac:dyDescent="0.2">
      <c r="N26" s="6"/>
    </row>
  </sheetData>
  <mergeCells count="6">
    <mergeCell ref="A1:H2"/>
    <mergeCell ref="C3:F3"/>
    <mergeCell ref="G3:G4"/>
    <mergeCell ref="H3:H4"/>
    <mergeCell ref="A3:A4"/>
    <mergeCell ref="B3:B4"/>
  </mergeCells>
  <hyperlinks>
    <hyperlink ref="F6" r:id="rId1"/>
  </hyperlink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9"/>
  <sheetViews>
    <sheetView tabSelected="1" workbookViewId="0">
      <selection activeCell="G16" sqref="G16"/>
    </sheetView>
  </sheetViews>
  <sheetFormatPr defaultRowHeight="15" x14ac:dyDescent="0.2"/>
  <cols>
    <col min="1" max="1" width="3.85546875" style="5" customWidth="1"/>
    <col min="2" max="2" width="14" style="5" customWidth="1"/>
    <col min="3" max="3" width="25.7109375" style="5" customWidth="1"/>
    <col min="4" max="4" width="19.42578125" style="5" bestFit="1" customWidth="1"/>
    <col min="5" max="5" width="11.28515625" style="5" customWidth="1"/>
    <col min="6" max="6" width="45.5703125" style="5" customWidth="1"/>
    <col min="7" max="7" width="35.28515625" style="5" customWidth="1"/>
    <col min="8" max="8" width="52.5703125" style="5" customWidth="1"/>
    <col min="9" max="9" width="7.42578125" style="5" customWidth="1"/>
    <col min="10" max="10" width="11.28515625" style="5" customWidth="1"/>
    <col min="11" max="11" width="7.42578125" style="5" customWidth="1"/>
    <col min="12" max="12" width="11.28515625" style="5" customWidth="1"/>
    <col min="13" max="13" width="7.42578125" style="5" customWidth="1"/>
    <col min="14" max="14" width="41.28515625" style="5" customWidth="1"/>
    <col min="15" max="15" width="28.42578125" style="5" customWidth="1"/>
    <col min="16" max="16" width="45.42578125" style="5" customWidth="1"/>
    <col min="17" max="17" width="19" style="5" customWidth="1"/>
    <col min="18" max="16384" width="9.140625" style="5"/>
  </cols>
  <sheetData>
    <row r="1" spans="1:16" ht="22.5" customHeight="1" x14ac:dyDescent="0.2">
      <c r="A1" s="20" t="s">
        <v>5</v>
      </c>
      <c r="B1" s="20"/>
      <c r="C1" s="20"/>
      <c r="D1" s="20"/>
      <c r="E1" s="20"/>
      <c r="F1" s="20"/>
      <c r="G1" s="20"/>
      <c r="H1" s="20"/>
      <c r="I1" s="16"/>
      <c r="J1" s="16"/>
      <c r="K1" s="16"/>
      <c r="L1" s="16"/>
      <c r="M1" s="16"/>
      <c r="N1" s="16"/>
      <c r="O1" s="16"/>
      <c r="P1" s="16"/>
    </row>
    <row r="2" spans="1:16" ht="25.5" customHeight="1" x14ac:dyDescent="0.2">
      <c r="A2" s="21"/>
      <c r="B2" s="21"/>
      <c r="C2" s="21"/>
      <c r="D2" s="21"/>
      <c r="E2" s="21"/>
      <c r="F2" s="21"/>
      <c r="G2" s="21"/>
      <c r="H2" s="21"/>
    </row>
    <row r="3" spans="1:16" x14ac:dyDescent="0.2">
      <c r="A3" s="23" t="s">
        <v>0</v>
      </c>
      <c r="B3" s="23" t="s">
        <v>1</v>
      </c>
      <c r="C3" s="22" t="s">
        <v>19</v>
      </c>
      <c r="D3" s="22"/>
      <c r="E3" s="22"/>
      <c r="F3" s="22"/>
      <c r="G3" s="23" t="s">
        <v>21</v>
      </c>
      <c r="H3" s="24" t="s">
        <v>22</v>
      </c>
    </row>
    <row r="4" spans="1:16" ht="77.25" customHeight="1" x14ac:dyDescent="0.2">
      <c r="A4" s="23"/>
      <c r="B4" s="23"/>
      <c r="C4" s="17" t="s">
        <v>4</v>
      </c>
      <c r="D4" s="18" t="s">
        <v>2</v>
      </c>
      <c r="E4" s="18" t="s">
        <v>3</v>
      </c>
      <c r="F4" s="18" t="s">
        <v>20</v>
      </c>
      <c r="G4" s="23"/>
      <c r="H4" s="24"/>
    </row>
    <row r="5" spans="1:16" x14ac:dyDescent="0.2">
      <c r="A5" s="1">
        <v>1</v>
      </c>
      <c r="B5" s="13" t="s">
        <v>6</v>
      </c>
      <c r="C5" s="14"/>
      <c r="D5" s="8"/>
      <c r="E5" s="9"/>
      <c r="F5" s="7"/>
      <c r="G5" s="10"/>
      <c r="H5" s="10"/>
    </row>
    <row r="6" spans="1:16" ht="25.5" x14ac:dyDescent="0.2">
      <c r="A6" s="1"/>
      <c r="B6" s="12"/>
      <c r="C6" s="11" t="s">
        <v>7</v>
      </c>
      <c r="D6" s="8" t="s">
        <v>23</v>
      </c>
      <c r="E6" s="9">
        <v>38595.040000000001</v>
      </c>
      <c r="F6" s="15" t="s">
        <v>27</v>
      </c>
      <c r="G6" s="10">
        <v>30916</v>
      </c>
      <c r="H6" s="10">
        <f>E6/G6</f>
        <v>1.248384008280502</v>
      </c>
    </row>
    <row r="7" spans="1:16" ht="25.5" x14ac:dyDescent="0.2">
      <c r="A7" s="1"/>
      <c r="B7" s="12"/>
      <c r="C7" s="11" t="s">
        <v>7</v>
      </c>
      <c r="D7" s="8" t="s">
        <v>10</v>
      </c>
      <c r="E7" s="9">
        <v>36693.19</v>
      </c>
      <c r="F7" s="15" t="s">
        <v>27</v>
      </c>
      <c r="G7" s="10">
        <v>30916</v>
      </c>
      <c r="H7" s="10">
        <f>E7/G7</f>
        <v>1.1868673178936473</v>
      </c>
    </row>
    <row r="8" spans="1:16" ht="25.5" x14ac:dyDescent="0.2">
      <c r="A8" s="1"/>
      <c r="B8" s="12"/>
      <c r="C8" s="11" t="s">
        <v>8</v>
      </c>
      <c r="D8" s="8" t="s">
        <v>24</v>
      </c>
      <c r="E8" s="9">
        <v>38392.370000000003</v>
      </c>
      <c r="F8" s="15" t="s">
        <v>27</v>
      </c>
      <c r="G8" s="10">
        <v>30916</v>
      </c>
      <c r="H8" s="10">
        <f t="shared" ref="H8:H9" si="0">E8/G8</f>
        <v>1.241828503040497</v>
      </c>
    </row>
    <row r="9" spans="1:16" ht="25.5" x14ac:dyDescent="0.2">
      <c r="A9" s="1"/>
      <c r="B9" s="12"/>
      <c r="C9" s="11" t="s">
        <v>8</v>
      </c>
      <c r="D9" s="8" t="s">
        <v>25</v>
      </c>
      <c r="E9" s="9">
        <v>27933.72</v>
      </c>
      <c r="F9" s="15" t="s">
        <v>27</v>
      </c>
      <c r="G9" s="10">
        <v>30916</v>
      </c>
      <c r="H9" s="10">
        <f t="shared" si="0"/>
        <v>0.90353603312200803</v>
      </c>
    </row>
    <row r="10" spans="1:16" ht="25.5" x14ac:dyDescent="0.2">
      <c r="A10" s="1"/>
      <c r="B10" s="12"/>
      <c r="C10" s="11" t="s">
        <v>8</v>
      </c>
      <c r="D10" s="8" t="s">
        <v>11</v>
      </c>
      <c r="E10" s="9">
        <v>25190.75</v>
      </c>
      <c r="F10" s="15" t="s">
        <v>27</v>
      </c>
      <c r="G10" s="10">
        <v>30916</v>
      </c>
      <c r="H10" s="10">
        <f t="shared" ref="H10:H12" si="1">E10/G10</f>
        <v>0.81481271833354896</v>
      </c>
    </row>
    <row r="11" spans="1:16" ht="25.5" x14ac:dyDescent="0.2">
      <c r="A11" s="1"/>
      <c r="B11" s="12"/>
      <c r="C11" s="11" t="s">
        <v>8</v>
      </c>
      <c r="D11" s="8" t="s">
        <v>26</v>
      </c>
      <c r="E11" s="9">
        <v>25190.75</v>
      </c>
      <c r="F11" s="15" t="s">
        <v>27</v>
      </c>
      <c r="G11" s="10">
        <v>30916</v>
      </c>
      <c r="H11" s="10">
        <f t="shared" si="1"/>
        <v>0.81481271833354896</v>
      </c>
    </row>
    <row r="12" spans="1:16" ht="25.5" x14ac:dyDescent="0.2">
      <c r="A12" s="1"/>
      <c r="B12" s="12"/>
      <c r="C12" s="11" t="s">
        <v>8</v>
      </c>
      <c r="D12" s="8" t="s">
        <v>9</v>
      </c>
      <c r="E12" s="9">
        <v>49048.87</v>
      </c>
      <c r="F12" s="15" t="s">
        <v>27</v>
      </c>
      <c r="G12" s="10">
        <v>30916</v>
      </c>
      <c r="H12" s="10">
        <f t="shared" si="1"/>
        <v>1.5865205718721698</v>
      </c>
    </row>
    <row r="15" spans="1:16" x14ac:dyDescent="0.2">
      <c r="C15" s="19" t="s">
        <v>7</v>
      </c>
      <c r="F15" s="5" t="s">
        <v>10</v>
      </c>
    </row>
    <row r="16" spans="1:16" x14ac:dyDescent="0.2">
      <c r="C16" s="19"/>
    </row>
    <row r="17" spans="3:14" x14ac:dyDescent="0.2">
      <c r="C17" s="19"/>
    </row>
    <row r="18" spans="3:14" x14ac:dyDescent="0.2">
      <c r="C18" s="19" t="s">
        <v>17</v>
      </c>
      <c r="F18" s="5" t="s">
        <v>18</v>
      </c>
    </row>
    <row r="27" spans="3:14" x14ac:dyDescent="0.2">
      <c r="N27" s="6"/>
    </row>
    <row r="29" spans="3:14" x14ac:dyDescent="0.2">
      <c r="N29" s="6"/>
    </row>
  </sheetData>
  <mergeCells count="6">
    <mergeCell ref="A1:H2"/>
    <mergeCell ref="A3:A4"/>
    <mergeCell ref="B3:B4"/>
    <mergeCell ref="C3:F3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ДМШ 1</vt:lpstr>
      <vt:lpstr>2019 ДМШ 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</dc:creator>
  <cp:lastModifiedBy>Пользователь Lenovo</cp:lastModifiedBy>
  <cp:lastPrinted>2021-12-07T08:58:06Z</cp:lastPrinted>
  <dcterms:created xsi:type="dcterms:W3CDTF">2018-06-07T07:31:43Z</dcterms:created>
  <dcterms:modified xsi:type="dcterms:W3CDTF">2021-12-07T09:17:27Z</dcterms:modified>
</cp:coreProperties>
</file>